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60" windowWidth="15480" windowHeight="8040" activeTab="1"/>
  </bookViews>
  <sheets>
    <sheet name="önkormányzat kiadásai 1." sheetId="120" r:id="rId1"/>
    <sheet name="önk.köt.fel.kiadásai 1.1." sheetId="147" r:id="rId2"/>
  </sheets>
  <definedNames>
    <definedName name="_xlnm.Print_Area" localSheetId="1">'önk.köt.fel.kiadásai 1.1.'!$A$1:$L$33</definedName>
    <definedName name="_xlnm.Print_Area" localSheetId="0">'önkormányzat kiadásai 1.'!$A$1:$L$39</definedName>
  </definedNames>
  <calcPr calcId="145621"/>
</workbook>
</file>

<file path=xl/calcChain.xml><?xml version="1.0" encoding="utf-8"?>
<calcChain xmlns="http://schemas.openxmlformats.org/spreadsheetml/2006/main">
  <c r="F10" i="120" l="1"/>
  <c r="D6" i="120"/>
  <c r="B21" i="120"/>
  <c r="L18" i="120"/>
  <c r="L38" i="120" l="1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7" i="120"/>
  <c r="L16" i="120"/>
  <c r="L15" i="120"/>
  <c r="L14" i="120"/>
  <c r="L13" i="120"/>
  <c r="L12" i="120"/>
  <c r="L11" i="120"/>
  <c r="L10" i="120"/>
  <c r="L9" i="120"/>
  <c r="L8" i="120"/>
  <c r="L7" i="120"/>
  <c r="F6" i="120"/>
  <c r="L6" i="120" s="1"/>
  <c r="C33" i="147" l="1"/>
  <c r="D33" i="147"/>
  <c r="E33" i="147"/>
  <c r="G33" i="147"/>
  <c r="H33" i="147"/>
  <c r="I33" i="147"/>
  <c r="J33" i="147"/>
  <c r="K33" i="147"/>
  <c r="B33" i="147"/>
  <c r="L31" i="147"/>
  <c r="F6" i="147"/>
  <c r="F33" i="147" l="1"/>
  <c r="L33" i="147" s="1"/>
  <c r="L6" i="147"/>
  <c r="L32" i="147" l="1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C39" i="120"/>
  <c r="D39" i="120"/>
  <c r="E39" i="120"/>
  <c r="G39" i="120"/>
  <c r="H39" i="120"/>
  <c r="I39" i="120"/>
  <c r="J39" i="120"/>
  <c r="K39" i="120"/>
  <c r="B39" i="120"/>
  <c r="F39" i="120"/>
  <c r="L39" i="120" l="1"/>
</calcChain>
</file>

<file path=xl/sharedStrings.xml><?xml version="1.0" encoding="utf-8"?>
<sst xmlns="http://schemas.openxmlformats.org/spreadsheetml/2006/main" count="110" uniqueCount="49">
  <si>
    <t>Összesen:</t>
  </si>
  <si>
    <t>Összesen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</si>
  <si>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</si>
  <si>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</si>
  <si>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</si>
  <si>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</si>
  <si>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</si>
  <si>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</si>
  <si>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</si>
  <si>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</si>
  <si>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082063 Múzeumi, kiállítási tevékenység</t>
  </si>
  <si>
    <t>K1. Személyi juttatások</t>
  </si>
  <si>
    <t>K3. Dologi kiadások</t>
  </si>
  <si>
    <t>K6. Beruházások</t>
  </si>
  <si>
    <t>K7. Felújítások</t>
  </si>
  <si>
    <t>K8. Egyéb felhalmozási célú kiadások</t>
  </si>
  <si>
    <t>K5. Egyéb működési célú kiadások (tartalékok nélkül)</t>
  </si>
  <si>
    <t xml:space="preserve">K2. Munkaadókat terhelő járulékok és szociális hozzájárulási adó </t>
  </si>
  <si>
    <t xml:space="preserve">K4. Ellátottak pénzbeli juttatásai </t>
  </si>
  <si>
    <t>K9. Finanszírozási kiadások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</si>
  <si>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</si>
  <si>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</si>
  <si>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</si>
  <si>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</si>
  <si>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</si>
  <si>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</si>
  <si>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</si>
  <si>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</si>
  <si>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</si>
  <si>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044320 Építőipar támogatása</t>
  </si>
  <si>
    <t>045160 Közutak, hidak, alagutak fenntartása</t>
  </si>
  <si>
    <t>104060 A gyermekek, fiatalok és családok életmin.jav.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</si>
  <si>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</si>
  <si>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</si>
  <si>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</si>
  <si>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</si>
  <si>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052020 Szennyvíz gyűjtése, tisztítása, elhelyezése</t>
  </si>
  <si>
    <t>018030 Támogatási célú finanszírozási műveletek</t>
  </si>
  <si>
    <t>104037 Intézményen kívüli gyermekétkeztetés</t>
  </si>
  <si>
    <t xml:space="preserve">K513. Tartalék </t>
  </si>
  <si>
    <t>045120 Út-, autópálya építés</t>
  </si>
  <si>
    <t>086090 Egyéb szabadidős szolgáltatások</t>
  </si>
  <si>
    <t>086010 Határon túli magyarok egyéb támogatásai</t>
  </si>
  <si>
    <t>041233 Hosszabb időtartamú közfogallkoztatás</t>
  </si>
  <si>
    <t>Egyek Nagyközség Önkormányzatának 2020. évi tervezett kiadásai  feladatonként</t>
  </si>
  <si>
    <t>2020. terv</t>
  </si>
  <si>
    <t>107080 Esélyegyenlőség elősegítését célzó tevékenységek és programok</t>
  </si>
  <si>
    <t>045220 Vízi létesítmény építése (kivéve: árvízvédelmi létesítmények)</t>
  </si>
  <si>
    <t>Egyek Nagyközség Önkormányzatának 2020. évi tervezett kiadásai  kötelező feladatonként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</si>
</sst>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8"/>
      <name val="Arial CE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3" fontId="0" fillId="0" borderId="0" xfId="0" applyNumberFormat="1"/>
    <xf numFmtId="3" fontId="12" fillId="2" borderId="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0" fontId="12" fillId="0" borderId="0" xfId="0" applyFont="1" applyBorder="1"/>
    <xf numFmtId="164" fontId="9" fillId="2" borderId="6" xfId="1" applyNumberFormat="1" applyFont="1" applyFill="1" applyBorder="1"/>
    <xf numFmtId="164" fontId="8" fillId="2" borderId="6" xfId="1" applyNumberFormat="1" applyFont="1" applyFill="1" applyBorder="1"/>
    <xf numFmtId="3" fontId="13" fillId="2" borderId="0" xfId="0" applyNumberFormat="1" applyFont="1" applyFill="1" applyBorder="1" applyAlignment="1"/>
    <xf numFmtId="3" fontId="14" fillId="2" borderId="0" xfId="0" applyNumberFormat="1" applyFont="1" applyFill="1" applyBorder="1" applyAlignment="1"/>
    <xf numFmtId="0" fontId="12" fillId="2" borderId="0" xfId="0" applyFont="1" applyFill="1" applyBorder="1" applyAlignment="1"/>
    <xf numFmtId="164" fontId="9" fillId="0" borderId="6" xfId="1" applyNumberFormat="1" applyFont="1" applyFill="1" applyBorder="1"/>
    <xf numFmtId="164" fontId="0" fillId="0" borderId="0" xfId="0" applyNumberFormat="1"/>
    <xf numFmtId="0" fontId="4" fillId="0" borderId="6" xfId="0" applyFont="1" applyBorder="1"/>
    <xf numFmtId="0" fontId="2" fillId="0" borderId="0" xfId="0" applyFont="1"/>
    <xf numFmtId="164" fontId="4" fillId="2" borderId="6" xfId="1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7" fillId="0" borderId="8" xfId="0" applyFont="1" applyBorder="1"/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wrapText="1"/>
    </xf>
    <xf numFmtId="0" fontId="17" fillId="0" borderId="9" xfId="0" applyFont="1" applyBorder="1"/>
    <xf numFmtId="0" fontId="0" fillId="0" borderId="0" xfId="0" applyFont="1"/>
    <xf numFmtId="49" fontId="13" fillId="0" borderId="1" xfId="0" applyNumberFormat="1" applyFont="1" applyFill="1" applyBorder="1"/>
    <xf numFmtId="164" fontId="0" fillId="0" borderId="0" xfId="1" applyNumberFormat="1" applyFont="1"/>
    <xf numFmtId="164" fontId="9" fillId="2" borderId="12" xfId="1" applyNumberFormat="1" applyFont="1" applyFill="1" applyBorder="1"/>
    <xf numFmtId="0" fontId="17" fillId="0" borderId="10" xfId="0" applyFont="1" applyBorder="1" applyAlignment="1">
      <alignment wrapText="1"/>
    </xf>
    <xf numFmtId="0" fontId="18" fillId="0" borderId="8" xfId="0" applyFont="1" applyBorder="1"/>
    <xf numFmtId="164" fontId="0" fillId="0" borderId="0" xfId="1" applyNumberFormat="1" applyFont="1" applyAlignment="1"/>
    <xf numFmtId="3" fontId="6" fillId="2" borderId="10" xfId="0" applyNumberFormat="1" applyFont="1" applyFill="1" applyBorder="1" applyAlignment="1">
      <alignment horizontal="center"/>
    </xf>
    <xf numFmtId="0" fontId="17" fillId="0" borderId="9" xfId="0" applyFont="1" applyBorder="1" applyAlignment="1">
      <alignment wrapText="1"/>
    </xf>
    <xf numFmtId="164" fontId="4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 wrapText="1"/>
    </xf>
    <xf numFmtId="3" fontId="12" fillId="2" borderId="12" xfId="0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14" xfId="0" applyFont="1" applyBorder="1"/>
    <xf numFmtId="0" fontId="17" fillId="0" borderId="11" xfId="0" applyFont="1" applyBorder="1"/>
    <xf numFmtId="0" fontId="17" fillId="0" borderId="11" xfId="0" applyFont="1" applyBorder="1" applyAlignment="1">
      <alignment wrapText="1"/>
    </xf>
    <xf numFmtId="49" fontId="13" fillId="0" borderId="11" xfId="0" applyNumberFormat="1" applyFont="1" applyFill="1" applyBorder="1"/>
    <xf numFmtId="0" fontId="18" fillId="0" borderId="11" xfId="0" applyFont="1" applyBorder="1"/>
    <xf numFmtId="0" fontId="17" fillId="0" borderId="11" xfId="0" applyFont="1" applyBorder="1" applyAlignment="1">
      <alignment horizontal="left"/>
    </xf>
    <xf numFmtId="0" fontId="17" fillId="0" borderId="1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6">
    <cellStyle name="Ezres" xfId="1" builtinId="3"/>
    <cellStyle name="Ezres 2" xfId="2"/>
    <cellStyle name="Ezres 2 2" xfId="3"/>
    <cellStyle name="Ezres 3" xfId="5"/>
    <cellStyle name="Normál" xfId="0" builtinId="0"/>
    <cellStyle name="Normá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topLeftCell="A25" zoomScaleNormal="100" zoomScaleSheetLayoutView="100" workbookViewId="0">
      <selection activeCell="F35" sqref="F35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47" t="s">
        <v>44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2" ht="13.5" thickBot="1" x14ac:dyDescent="0.25">
      <c r="L3" s="22"/>
    </row>
    <row r="4" spans="1:12" ht="102" customHeight="1" thickBot="1" x14ac:dyDescent="0.25">
      <c r="A4" s="50" t="s">
        <v>2</v>
      </c>
      <c r="B4" s="19" t="s">
        <v>11</v>
      </c>
      <c r="C4" s="19" t="s">
        <v>17</v>
      </c>
      <c r="D4" s="19" t="s">
        <v>12</v>
      </c>
      <c r="E4" s="19" t="s">
        <v>18</v>
      </c>
      <c r="F4" s="19" t="s">
        <v>16</v>
      </c>
      <c r="G4" s="19" t="s">
        <v>39</v>
      </c>
      <c r="H4" s="19" t="s">
        <v>13</v>
      </c>
      <c r="I4" s="19" t="s">
        <v>14</v>
      </c>
      <c r="J4" s="19" t="s">
        <v>15</v>
      </c>
      <c r="K4" s="19" t="s">
        <v>19</v>
      </c>
      <c r="L4" s="20" t="s">
        <v>1</v>
      </c>
    </row>
    <row r="5" spans="1:12" ht="21" customHeight="1" thickBot="1" x14ac:dyDescent="0.25">
      <c r="A5" s="51"/>
      <c r="B5" s="34" t="s">
        <v>45</v>
      </c>
      <c r="C5" s="34" t="s">
        <v>45</v>
      </c>
      <c r="D5" s="34" t="s">
        <v>45</v>
      </c>
      <c r="E5" s="34" t="s">
        <v>45</v>
      </c>
      <c r="F5" s="34" t="s">
        <v>45</v>
      </c>
      <c r="G5" s="34" t="s">
        <v>45</v>
      </c>
      <c r="H5" s="34" t="s">
        <v>45</v>
      </c>
      <c r="I5" s="34" t="s">
        <v>45</v>
      </c>
      <c r="J5" s="34" t="s">
        <v>45</v>
      </c>
      <c r="K5" s="34" t="s">
        <v>45</v>
      </c>
      <c r="L5" s="34" t="s">
        <v>45</v>
      </c>
    </row>
    <row r="6" spans="1:12" ht="21" customHeight="1" thickBot="1" x14ac:dyDescent="0.25">
      <c r="A6" s="26" t="s">
        <v>28</v>
      </c>
      <c r="B6" s="7">
        <v>19793483</v>
      </c>
      <c r="C6" s="7">
        <v>3590000</v>
      </c>
      <c r="D6" s="12">
        <f>869000+17693900</f>
        <v>18562900</v>
      </c>
      <c r="E6" s="12">
        <v>80000</v>
      </c>
      <c r="F6" s="7">
        <f>21120891-4279045</f>
        <v>16841846</v>
      </c>
      <c r="G6" s="7">
        <v>4205165</v>
      </c>
      <c r="H6" s="7">
        <v>1329984</v>
      </c>
      <c r="I6" s="12"/>
      <c r="J6" s="12"/>
      <c r="K6" s="7"/>
      <c r="L6" s="21">
        <f>SUM(B6:K6)</f>
        <v>64403378</v>
      </c>
    </row>
    <row r="7" spans="1:12" ht="21" customHeight="1" thickBot="1" x14ac:dyDescent="0.25">
      <c r="A7" s="26" t="s">
        <v>9</v>
      </c>
      <c r="B7" s="7"/>
      <c r="C7" s="7"/>
      <c r="D7" s="12">
        <v>1263765</v>
      </c>
      <c r="E7" s="12">
        <v>0</v>
      </c>
      <c r="F7" s="7">
        <v>5000000</v>
      </c>
      <c r="G7" s="7">
        <v>0</v>
      </c>
      <c r="H7" s="7">
        <v>450160</v>
      </c>
      <c r="I7" s="12">
        <v>1000000</v>
      </c>
      <c r="J7" s="12"/>
      <c r="K7" s="7"/>
      <c r="L7" s="21">
        <f t="shared" ref="L7:L38" si="0">SUM(B7:K7)</f>
        <v>7713925</v>
      </c>
    </row>
    <row r="8" spans="1:12" ht="31.5" customHeight="1" thickBot="1" x14ac:dyDescent="0.25">
      <c r="A8" s="25" t="s">
        <v>4</v>
      </c>
      <c r="B8" s="7"/>
      <c r="C8" s="7"/>
      <c r="D8" s="12">
        <v>28319325</v>
      </c>
      <c r="E8" s="12"/>
      <c r="F8" s="7">
        <v>5103000</v>
      </c>
      <c r="G8" s="7"/>
      <c r="H8" s="7">
        <v>58657651</v>
      </c>
      <c r="I8" s="12">
        <v>5454516</v>
      </c>
      <c r="J8" s="12">
        <v>0</v>
      </c>
      <c r="K8" s="7"/>
      <c r="L8" s="21">
        <f>SUM(B8:K8)</f>
        <v>97534492</v>
      </c>
    </row>
    <row r="9" spans="1:12" ht="31.5" customHeight="1" thickBot="1" x14ac:dyDescent="0.25">
      <c r="A9" s="31" t="s">
        <v>32</v>
      </c>
      <c r="B9" s="30"/>
      <c r="C9" s="7"/>
      <c r="D9" s="12"/>
      <c r="E9" s="12"/>
      <c r="F9" s="7">
        <v>5036911</v>
      </c>
      <c r="G9" s="7"/>
      <c r="H9" s="7"/>
      <c r="I9" s="12"/>
      <c r="J9" s="12"/>
      <c r="K9" s="7">
        <v>27952245</v>
      </c>
      <c r="L9" s="21">
        <f t="shared" si="0"/>
        <v>32989156</v>
      </c>
    </row>
    <row r="10" spans="1:12" ht="31.5" customHeight="1" thickBot="1" x14ac:dyDescent="0.25">
      <c r="A10" s="31" t="s">
        <v>37</v>
      </c>
      <c r="B10" s="30"/>
      <c r="C10" s="7"/>
      <c r="D10" s="12"/>
      <c r="E10" s="12"/>
      <c r="F10" s="7">
        <f>37986308+10359000</f>
        <v>48345308</v>
      </c>
      <c r="G10" s="7"/>
      <c r="H10" s="7"/>
      <c r="I10" s="12"/>
      <c r="J10" s="12"/>
      <c r="K10" s="7">
        <v>151095514</v>
      </c>
      <c r="L10" s="21">
        <f t="shared" si="0"/>
        <v>199440822</v>
      </c>
    </row>
    <row r="11" spans="1:12" ht="21" customHeight="1" thickBot="1" x14ac:dyDescent="0.25">
      <c r="A11" s="23" t="s">
        <v>22</v>
      </c>
      <c r="B11" s="7"/>
      <c r="C11" s="7"/>
      <c r="D11" s="12"/>
      <c r="E11" s="12"/>
      <c r="F11" s="7">
        <v>11250713</v>
      </c>
      <c r="G11" s="7"/>
      <c r="H11" s="7"/>
      <c r="I11" s="12"/>
      <c r="J11" s="7"/>
      <c r="K11" s="7"/>
      <c r="L11" s="21">
        <f t="shared" si="0"/>
        <v>11250713</v>
      </c>
    </row>
    <row r="12" spans="1:12" ht="21" customHeight="1" thickBot="1" x14ac:dyDescent="0.25">
      <c r="A12" s="26" t="s">
        <v>43</v>
      </c>
      <c r="B12" s="7">
        <v>54930837</v>
      </c>
      <c r="C12" s="7">
        <v>2839314</v>
      </c>
      <c r="D12" s="12"/>
      <c r="E12" s="12"/>
      <c r="F12" s="7"/>
      <c r="G12" s="7"/>
      <c r="H12" s="7"/>
      <c r="I12" s="12"/>
      <c r="J12" s="7"/>
      <c r="K12" s="7"/>
      <c r="L12" s="21">
        <f t="shared" si="0"/>
        <v>57770151</v>
      </c>
    </row>
    <row r="13" spans="1:12" ht="21" customHeight="1" thickBot="1" x14ac:dyDescent="0.25">
      <c r="A13" s="26" t="s">
        <v>8</v>
      </c>
      <c r="B13" s="7">
        <v>288398572</v>
      </c>
      <c r="C13" s="7">
        <v>27670860</v>
      </c>
      <c r="D13" s="12">
        <v>58482994</v>
      </c>
      <c r="E13" s="12"/>
      <c r="F13" s="7">
        <v>17105000</v>
      </c>
      <c r="G13" s="7">
        <v>0</v>
      </c>
      <c r="H13" s="7">
        <v>86230517</v>
      </c>
      <c r="I13" s="12">
        <v>14347688</v>
      </c>
      <c r="J13" s="12"/>
      <c r="K13" s="7"/>
      <c r="L13" s="21">
        <f t="shared" si="0"/>
        <v>492235631</v>
      </c>
    </row>
    <row r="14" spans="1:12" ht="21" customHeight="1" thickBot="1" x14ac:dyDescent="0.25">
      <c r="A14" s="26" t="s">
        <v>35</v>
      </c>
      <c r="B14" s="7">
        <v>569000</v>
      </c>
      <c r="C14" s="7">
        <v>100000</v>
      </c>
      <c r="D14" s="12">
        <v>8692000</v>
      </c>
      <c r="E14" s="12"/>
      <c r="F14" s="7"/>
      <c r="G14" s="7"/>
      <c r="H14" s="7">
        <v>254000</v>
      </c>
      <c r="I14" s="12"/>
      <c r="J14" s="12"/>
      <c r="K14" s="7"/>
      <c r="L14" s="21">
        <f t="shared" si="0"/>
        <v>9615000</v>
      </c>
    </row>
    <row r="15" spans="1:12" s="15" customFormat="1" ht="21" customHeight="1" thickBot="1" x14ac:dyDescent="0.25">
      <c r="A15" s="23" t="s">
        <v>29</v>
      </c>
      <c r="B15" s="3"/>
      <c r="C15" s="7"/>
      <c r="D15" s="12">
        <v>17483499</v>
      </c>
      <c r="E15" s="12"/>
      <c r="F15" s="7"/>
      <c r="G15" s="7">
        <v>0</v>
      </c>
      <c r="H15" s="7">
        <v>628487459</v>
      </c>
      <c r="I15" s="12">
        <v>11313012</v>
      </c>
      <c r="J15" s="12"/>
      <c r="K15" s="7"/>
      <c r="L15" s="21">
        <f t="shared" si="0"/>
        <v>657283970</v>
      </c>
    </row>
    <row r="16" spans="1:12" s="15" customFormat="1" ht="21" customHeight="1" thickBot="1" x14ac:dyDescent="0.25">
      <c r="A16" s="23" t="s">
        <v>40</v>
      </c>
      <c r="B16" s="3"/>
      <c r="C16" s="7"/>
      <c r="D16" s="12">
        <v>33701399</v>
      </c>
      <c r="E16" s="12"/>
      <c r="F16" s="7"/>
      <c r="G16" s="7"/>
      <c r="H16" s="7">
        <v>104588109</v>
      </c>
      <c r="I16" s="12">
        <v>19999999</v>
      </c>
      <c r="J16" s="12"/>
      <c r="K16" s="7"/>
      <c r="L16" s="21">
        <f t="shared" si="0"/>
        <v>158289507</v>
      </c>
    </row>
    <row r="17" spans="1:12" s="15" customFormat="1" ht="21" customHeight="1" thickBot="1" x14ac:dyDescent="0.25">
      <c r="A17" s="23" t="s">
        <v>30</v>
      </c>
      <c r="B17" s="7"/>
      <c r="C17" s="7"/>
      <c r="D17" s="12">
        <v>7961000</v>
      </c>
      <c r="E17" s="12"/>
      <c r="F17" s="7">
        <v>0</v>
      </c>
      <c r="G17" s="7"/>
      <c r="H17" s="7"/>
      <c r="I17" s="12"/>
      <c r="J17" s="12"/>
      <c r="K17" s="7"/>
      <c r="L17" s="21">
        <f t="shared" si="0"/>
        <v>7961000</v>
      </c>
    </row>
    <row r="18" spans="1:12" s="15" customFormat="1" ht="21" customHeight="1" thickBot="1" x14ac:dyDescent="0.25">
      <c r="A18" s="43" t="s">
        <v>47</v>
      </c>
      <c r="B18" s="30"/>
      <c r="C18" s="7"/>
      <c r="D18" s="12">
        <v>1696331</v>
      </c>
      <c r="E18" s="12"/>
      <c r="F18" s="7">
        <v>0</v>
      </c>
      <c r="G18" s="7"/>
      <c r="H18" s="7">
        <v>15348229</v>
      </c>
      <c r="I18" s="12"/>
      <c r="J18" s="12"/>
      <c r="K18" s="7"/>
      <c r="L18" s="21">
        <f t="shared" si="0"/>
        <v>17044560</v>
      </c>
    </row>
    <row r="19" spans="1:12" s="15" customFormat="1" ht="21" customHeight="1" thickBot="1" x14ac:dyDescent="0.25">
      <c r="A19" s="28" t="s">
        <v>36</v>
      </c>
      <c r="B19" s="7"/>
      <c r="C19" s="7"/>
      <c r="D19" s="12">
        <v>263714982</v>
      </c>
      <c r="E19" s="12"/>
      <c r="F19" s="7">
        <v>50000</v>
      </c>
      <c r="G19" s="7"/>
      <c r="H19" s="7">
        <v>1091804207</v>
      </c>
      <c r="I19" s="12"/>
      <c r="J19" s="12"/>
      <c r="K19" s="7"/>
      <c r="L19" s="21">
        <f t="shared" si="0"/>
        <v>1355569189</v>
      </c>
    </row>
    <row r="20" spans="1:12" s="15" customFormat="1" ht="21" customHeight="1" thickBot="1" x14ac:dyDescent="0.25">
      <c r="A20" s="25" t="s">
        <v>21</v>
      </c>
      <c r="B20" s="7"/>
      <c r="C20" s="7"/>
      <c r="D20" s="12">
        <v>15058000</v>
      </c>
      <c r="E20" s="12"/>
      <c r="F20" s="7">
        <v>0</v>
      </c>
      <c r="G20" s="7"/>
      <c r="H20" s="7">
        <v>0</v>
      </c>
      <c r="I20" s="12"/>
      <c r="J20" s="12"/>
      <c r="K20" s="7"/>
      <c r="L20" s="21">
        <f t="shared" si="0"/>
        <v>15058000</v>
      </c>
    </row>
    <row r="21" spans="1:12" s="15" customFormat="1" ht="21" customHeight="1" thickBot="1" x14ac:dyDescent="0.25">
      <c r="A21" s="23" t="s">
        <v>5</v>
      </c>
      <c r="B21" s="7">
        <f>5865200</f>
        <v>5865200</v>
      </c>
      <c r="C21" s="7">
        <v>964375</v>
      </c>
      <c r="D21" s="12">
        <v>49291132</v>
      </c>
      <c r="E21" s="12"/>
      <c r="F21" s="7">
        <v>304800</v>
      </c>
      <c r="G21" s="7"/>
      <c r="H21" s="7"/>
      <c r="I21" s="12"/>
      <c r="J21" s="12">
        <v>280320</v>
      </c>
      <c r="K21" s="7"/>
      <c r="L21" s="21">
        <f t="shared" si="0"/>
        <v>56705827</v>
      </c>
    </row>
    <row r="22" spans="1:12" ht="21" customHeight="1" thickBot="1" x14ac:dyDescent="0.25">
      <c r="A22" s="23" t="s">
        <v>23</v>
      </c>
      <c r="B22" s="7">
        <v>920000</v>
      </c>
      <c r="C22" s="7">
        <v>248400</v>
      </c>
      <c r="D22" s="12">
        <v>3055550</v>
      </c>
      <c r="E22" s="12"/>
      <c r="F22" s="7"/>
      <c r="G22" s="7"/>
      <c r="H22" s="7">
        <v>440000</v>
      </c>
      <c r="I22" s="12"/>
      <c r="J22" s="7"/>
      <c r="K22" s="7"/>
      <c r="L22" s="21">
        <f t="shared" si="0"/>
        <v>4663950</v>
      </c>
    </row>
    <row r="23" spans="1:12" ht="21" customHeight="1" thickBot="1" x14ac:dyDescent="0.25">
      <c r="A23" s="23" t="s">
        <v>24</v>
      </c>
      <c r="B23" s="7"/>
      <c r="C23" s="7"/>
      <c r="D23" s="12">
        <v>8054000</v>
      </c>
      <c r="E23" s="12"/>
      <c r="F23" s="7">
        <v>0</v>
      </c>
      <c r="G23" s="7"/>
      <c r="H23" s="7"/>
      <c r="I23" s="12"/>
      <c r="J23" s="7"/>
      <c r="K23" s="7"/>
      <c r="L23" s="21">
        <f t="shared" si="0"/>
        <v>8054000</v>
      </c>
    </row>
    <row r="24" spans="1:12" ht="21" customHeight="1" thickBot="1" x14ac:dyDescent="0.25">
      <c r="A24" s="23" t="s">
        <v>25</v>
      </c>
      <c r="B24" s="7">
        <v>2000000</v>
      </c>
      <c r="C24" s="7">
        <v>350000</v>
      </c>
      <c r="D24" s="12">
        <v>18040250</v>
      </c>
      <c r="E24" s="12"/>
      <c r="F24" s="7">
        <v>0</v>
      </c>
      <c r="G24" s="7"/>
      <c r="H24" s="7"/>
      <c r="I24" s="12"/>
      <c r="J24" s="7"/>
      <c r="K24" s="7"/>
      <c r="L24" s="21">
        <f t="shared" si="0"/>
        <v>20390250</v>
      </c>
    </row>
    <row r="25" spans="1:12" ht="21" customHeight="1" thickBot="1" x14ac:dyDescent="0.25">
      <c r="A25" s="23" t="s">
        <v>26</v>
      </c>
      <c r="B25" s="7"/>
      <c r="C25" s="7"/>
      <c r="D25" s="12">
        <v>310083</v>
      </c>
      <c r="E25" s="12"/>
      <c r="F25" s="7"/>
      <c r="G25" s="7"/>
      <c r="H25" s="7">
        <v>426037</v>
      </c>
      <c r="I25" s="12"/>
      <c r="J25" s="7"/>
      <c r="K25" s="7"/>
      <c r="L25" s="21">
        <f t="shared" si="0"/>
        <v>736120</v>
      </c>
    </row>
    <row r="26" spans="1:12" ht="21" customHeight="1" thickBot="1" x14ac:dyDescent="0.25">
      <c r="A26" s="23" t="s">
        <v>33</v>
      </c>
      <c r="B26" s="7"/>
      <c r="C26" s="7"/>
      <c r="D26" s="12"/>
      <c r="E26" s="12"/>
      <c r="F26" s="7"/>
      <c r="G26" s="7"/>
      <c r="H26" s="7"/>
      <c r="I26" s="12"/>
      <c r="J26" s="7"/>
      <c r="K26" s="7"/>
      <c r="L26" s="21">
        <f t="shared" si="0"/>
        <v>0</v>
      </c>
    </row>
    <row r="27" spans="1:12" s="27" customFormat="1" ht="21" customHeight="1" thickBot="1" x14ac:dyDescent="0.25">
      <c r="A27" s="32" t="s">
        <v>10</v>
      </c>
      <c r="B27" s="7"/>
      <c r="C27" s="7"/>
      <c r="D27" s="12"/>
      <c r="E27" s="12"/>
      <c r="F27" s="7"/>
      <c r="G27" s="7"/>
      <c r="H27" s="7"/>
      <c r="I27" s="12">
        <v>2000000</v>
      </c>
      <c r="J27" s="7"/>
      <c r="K27" s="7"/>
      <c r="L27" s="21">
        <f t="shared" si="0"/>
        <v>2000000</v>
      </c>
    </row>
    <row r="28" spans="1:12" ht="21" customHeight="1" thickBot="1" x14ac:dyDescent="0.25">
      <c r="A28" s="23" t="s">
        <v>20</v>
      </c>
      <c r="B28" s="7"/>
      <c r="C28" s="7"/>
      <c r="D28" s="12">
        <v>800000</v>
      </c>
      <c r="E28" s="12"/>
      <c r="F28" s="7">
        <v>0</v>
      </c>
      <c r="G28" s="7"/>
      <c r="H28" s="7"/>
      <c r="I28" s="12"/>
      <c r="J28" s="12"/>
      <c r="K28" s="7"/>
      <c r="L28" s="21">
        <f t="shared" si="0"/>
        <v>800000</v>
      </c>
    </row>
    <row r="29" spans="1:12" ht="21" customHeight="1" thickBot="1" x14ac:dyDescent="0.25">
      <c r="A29" s="26" t="s">
        <v>34</v>
      </c>
      <c r="B29" s="7"/>
      <c r="C29" s="7"/>
      <c r="D29" s="12"/>
      <c r="E29" s="12"/>
      <c r="F29" s="7">
        <v>4308000</v>
      </c>
      <c r="G29" s="7"/>
      <c r="H29" s="7"/>
      <c r="I29" s="12"/>
      <c r="J29" s="12"/>
      <c r="K29" s="7"/>
      <c r="L29" s="21">
        <f t="shared" si="0"/>
        <v>4308000</v>
      </c>
    </row>
    <row r="30" spans="1:12" ht="21" customHeight="1" thickBot="1" x14ac:dyDescent="0.25">
      <c r="A30" s="26" t="s">
        <v>42</v>
      </c>
      <c r="B30" s="7"/>
      <c r="C30" s="7"/>
      <c r="D30" s="12">
        <v>0</v>
      </c>
      <c r="E30" s="12"/>
      <c r="F30" s="7"/>
      <c r="G30" s="7"/>
      <c r="H30" s="7"/>
      <c r="I30" s="12"/>
      <c r="J30" s="12"/>
      <c r="K30" s="7"/>
      <c r="L30" s="21">
        <f t="shared" si="0"/>
        <v>0</v>
      </c>
    </row>
    <row r="31" spans="1:12" ht="21" customHeight="1" thickBot="1" x14ac:dyDescent="0.25">
      <c r="A31" s="26" t="s">
        <v>41</v>
      </c>
      <c r="B31" s="7">
        <v>42620</v>
      </c>
      <c r="C31" s="7">
        <v>8801</v>
      </c>
      <c r="D31" s="12">
        <v>1293079</v>
      </c>
      <c r="E31" s="12"/>
      <c r="F31" s="7"/>
      <c r="G31" s="7"/>
      <c r="H31" s="7"/>
      <c r="I31" s="12"/>
      <c r="J31" s="12"/>
      <c r="K31" s="7"/>
      <c r="L31" s="21">
        <f t="shared" si="0"/>
        <v>1344500</v>
      </c>
    </row>
    <row r="32" spans="1:12" ht="21" customHeight="1" thickBot="1" x14ac:dyDescent="0.25">
      <c r="A32" s="26" t="s">
        <v>38</v>
      </c>
      <c r="B32" s="7"/>
      <c r="C32" s="7"/>
      <c r="D32" s="12">
        <v>9405572</v>
      </c>
      <c r="E32" s="12"/>
      <c r="F32" s="7"/>
      <c r="G32" s="7"/>
      <c r="H32" s="7"/>
      <c r="I32" s="12"/>
      <c r="J32" s="12"/>
      <c r="K32" s="7"/>
      <c r="L32" s="21">
        <f t="shared" si="0"/>
        <v>9405572</v>
      </c>
    </row>
    <row r="33" spans="1:12" ht="21" customHeight="1" thickBot="1" x14ac:dyDescent="0.25">
      <c r="A33" s="26" t="s">
        <v>31</v>
      </c>
      <c r="B33" s="7"/>
      <c r="C33" s="7"/>
      <c r="D33" s="12"/>
      <c r="E33" s="12">
        <v>735000</v>
      </c>
      <c r="F33" s="7"/>
      <c r="G33" s="7"/>
      <c r="H33" s="7"/>
      <c r="I33" s="12"/>
      <c r="J33" s="12"/>
      <c r="K33" s="7"/>
      <c r="L33" s="21">
        <f t="shared" si="0"/>
        <v>735000</v>
      </c>
    </row>
    <row r="34" spans="1:12" ht="28.5" customHeight="1" thickBot="1" x14ac:dyDescent="0.25">
      <c r="A34" s="24" t="s">
        <v>3</v>
      </c>
      <c r="B34" s="7"/>
      <c r="C34" s="7"/>
      <c r="D34" s="12">
        <v>1270000</v>
      </c>
      <c r="E34" s="12"/>
      <c r="F34" s="7">
        <v>5500000</v>
      </c>
      <c r="G34" s="7"/>
      <c r="H34" s="7"/>
      <c r="I34" s="12"/>
      <c r="J34" s="12"/>
      <c r="K34" s="7"/>
      <c r="L34" s="21">
        <f t="shared" si="0"/>
        <v>6770000</v>
      </c>
    </row>
    <row r="35" spans="1:12" ht="21" customHeight="1" thickBot="1" x14ac:dyDescent="0.25">
      <c r="A35" s="26" t="s">
        <v>7</v>
      </c>
      <c r="B35" s="7">
        <v>3894040</v>
      </c>
      <c r="C35" s="7">
        <v>654200</v>
      </c>
      <c r="D35" s="12">
        <v>1610310</v>
      </c>
      <c r="E35" s="12"/>
      <c r="F35" s="7"/>
      <c r="G35" s="7"/>
      <c r="H35" s="7"/>
      <c r="I35" s="8"/>
      <c r="J35" s="8"/>
      <c r="K35" s="7"/>
      <c r="L35" s="21">
        <f t="shared" si="0"/>
        <v>6158550</v>
      </c>
    </row>
    <row r="36" spans="1:12" ht="21" customHeight="1" thickBot="1" x14ac:dyDescent="0.25">
      <c r="A36" s="26" t="s">
        <v>27</v>
      </c>
      <c r="B36" s="7"/>
      <c r="C36" s="7"/>
      <c r="D36" s="12">
        <v>150000</v>
      </c>
      <c r="E36" s="12">
        <v>9770000</v>
      </c>
      <c r="F36" s="7">
        <v>9200000</v>
      </c>
      <c r="G36" s="7"/>
      <c r="H36" s="7"/>
      <c r="I36" s="12"/>
      <c r="J36" s="12"/>
      <c r="K36" s="7"/>
      <c r="L36" s="21">
        <f>SUM(B36:K36)</f>
        <v>19120000</v>
      </c>
    </row>
    <row r="37" spans="1:12" ht="24.75" customHeight="1" thickBot="1" x14ac:dyDescent="0.25">
      <c r="A37" s="35" t="s">
        <v>46</v>
      </c>
      <c r="B37" s="7">
        <v>12983329</v>
      </c>
      <c r="C37" s="7">
        <v>2272086</v>
      </c>
      <c r="D37" s="12">
        <v>35701996</v>
      </c>
      <c r="E37" s="12"/>
      <c r="F37" s="7"/>
      <c r="G37" s="7"/>
      <c r="H37" s="7">
        <v>3590464</v>
      </c>
      <c r="I37" s="12">
        <v>3590464</v>
      </c>
      <c r="J37" s="12"/>
      <c r="K37" s="7"/>
      <c r="L37" s="21">
        <f>SUM(B37:K37)</f>
        <v>58138339</v>
      </c>
    </row>
    <row r="38" spans="1:12" ht="21" customHeight="1" thickBot="1" x14ac:dyDescent="0.25">
      <c r="A38" s="23" t="s">
        <v>6</v>
      </c>
      <c r="B38" s="7"/>
      <c r="C38" s="7"/>
      <c r="D38" s="12">
        <v>4802000</v>
      </c>
      <c r="E38" s="12"/>
      <c r="F38" s="7"/>
      <c r="G38" s="7"/>
      <c r="H38" s="7"/>
      <c r="I38" s="12"/>
      <c r="J38" s="7"/>
      <c r="K38" s="7">
        <v>55274965</v>
      </c>
      <c r="L38" s="21">
        <f t="shared" si="0"/>
        <v>60076965</v>
      </c>
    </row>
    <row r="39" spans="1:12" ht="21" customHeight="1" thickBot="1" x14ac:dyDescent="0.25">
      <c r="A39" s="14" t="s">
        <v>0</v>
      </c>
      <c r="B39" s="16">
        <f t="shared" ref="B39:K39" si="1">SUM(B5:B38)</f>
        <v>389397081</v>
      </c>
      <c r="C39" s="16">
        <f t="shared" si="1"/>
        <v>38698036</v>
      </c>
      <c r="D39" s="16">
        <f t="shared" si="1"/>
        <v>588720167</v>
      </c>
      <c r="E39" s="16">
        <f t="shared" si="1"/>
        <v>10585000</v>
      </c>
      <c r="F39" s="16">
        <f t="shared" si="1"/>
        <v>128045578</v>
      </c>
      <c r="G39" s="16">
        <f t="shared" si="1"/>
        <v>4205165</v>
      </c>
      <c r="H39" s="16">
        <f t="shared" si="1"/>
        <v>1991606817</v>
      </c>
      <c r="I39" s="16">
        <f t="shared" si="1"/>
        <v>57705679</v>
      </c>
      <c r="J39" s="16">
        <f t="shared" si="1"/>
        <v>280320</v>
      </c>
      <c r="K39" s="16">
        <f t="shared" si="1"/>
        <v>234322724</v>
      </c>
      <c r="L39" s="21">
        <f t="shared" ref="L39" si="2">SUM(B39:K39)</f>
        <v>3443566567</v>
      </c>
    </row>
    <row r="41" spans="1:12" x14ac:dyDescent="0.2">
      <c r="E41" s="2"/>
      <c r="J41" s="13"/>
      <c r="L41" s="2"/>
    </row>
    <row r="42" spans="1:12" s="29" customFormat="1" x14ac:dyDescent="0.2">
      <c r="F42" s="33"/>
      <c r="G42" s="33"/>
    </row>
    <row r="43" spans="1:12" x14ac:dyDescent="0.2">
      <c r="A43" s="17"/>
      <c r="B43" s="4"/>
      <c r="C43" s="4"/>
      <c r="D43" s="4"/>
      <c r="E43" s="4"/>
      <c r="F43" s="4"/>
      <c r="G43" s="4"/>
      <c r="H43" s="4"/>
    </row>
    <row r="44" spans="1:12" x14ac:dyDescent="0.2">
      <c r="A44" s="18"/>
      <c r="B44" s="5"/>
      <c r="C44" s="5"/>
      <c r="D44" s="5"/>
      <c r="E44" s="5"/>
      <c r="F44" s="5"/>
      <c r="G44" s="5"/>
      <c r="H44" s="5"/>
      <c r="I44" s="5"/>
      <c r="J44" s="5"/>
      <c r="K44" s="5"/>
      <c r="L44" s="13"/>
    </row>
    <row r="45" spans="1:12" x14ac:dyDescent="0.2">
      <c r="A45" s="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6"/>
      <c r="B46" s="9"/>
      <c r="C46" s="9"/>
      <c r="D46" s="10"/>
      <c r="E46" s="9"/>
      <c r="F46" s="9"/>
      <c r="G46" s="9"/>
      <c r="H46" s="9"/>
    </row>
    <row r="47" spans="1:12" x14ac:dyDescent="0.2">
      <c r="A47" s="6"/>
      <c r="B47" s="9"/>
      <c r="C47" s="9"/>
      <c r="D47" s="9"/>
      <c r="E47" s="9"/>
      <c r="F47" s="9"/>
      <c r="G47" s="9"/>
      <c r="H47" s="9"/>
    </row>
    <row r="48" spans="1:12" x14ac:dyDescent="0.2">
      <c r="A48" s="6"/>
      <c r="B48" s="9"/>
      <c r="C48" s="9"/>
      <c r="D48" s="9"/>
      <c r="E48" s="9"/>
      <c r="F48" s="9"/>
      <c r="G48" s="9"/>
      <c r="H48" s="9"/>
      <c r="K48" s="2"/>
    </row>
    <row r="49" spans="1:9" x14ac:dyDescent="0.2">
      <c r="A49" s="6"/>
      <c r="B49" s="9"/>
      <c r="C49" s="9"/>
      <c r="D49" s="9"/>
      <c r="E49" s="9"/>
      <c r="F49" s="9"/>
      <c r="G49" s="9"/>
      <c r="H49" s="9"/>
    </row>
    <row r="50" spans="1:9" x14ac:dyDescent="0.2">
      <c r="A50" s="6"/>
      <c r="B50" s="9"/>
      <c r="C50" s="9"/>
      <c r="D50" s="9"/>
      <c r="E50" s="9"/>
      <c r="F50" s="9"/>
      <c r="G50" s="9"/>
      <c r="H50" s="9"/>
    </row>
    <row r="51" spans="1:9" x14ac:dyDescent="0.2">
      <c r="A51" s="6"/>
      <c r="B51" s="9"/>
      <c r="C51" s="9"/>
      <c r="D51" s="9"/>
      <c r="E51" s="9"/>
      <c r="F51" s="9"/>
      <c r="G51" s="9"/>
      <c r="H51" s="9"/>
    </row>
    <row r="52" spans="1:9" x14ac:dyDescent="0.2">
      <c r="A52" s="6"/>
      <c r="B52" s="9"/>
      <c r="C52" s="9"/>
      <c r="D52" s="9"/>
      <c r="E52" s="9"/>
      <c r="F52" s="9"/>
      <c r="G52" s="9"/>
      <c r="H52" s="9"/>
    </row>
    <row r="53" spans="1:9" x14ac:dyDescent="0.2">
      <c r="A53" s="6"/>
      <c r="B53" s="9"/>
      <c r="C53" s="9"/>
      <c r="D53" s="9"/>
      <c r="E53" s="9"/>
      <c r="F53" s="9"/>
      <c r="G53" s="9"/>
      <c r="H53" s="9"/>
    </row>
    <row r="54" spans="1:9" x14ac:dyDescent="0.2">
      <c r="A54" s="6"/>
      <c r="B54" s="9"/>
      <c r="C54" s="9"/>
      <c r="D54" s="9"/>
      <c r="E54" s="9"/>
      <c r="F54" s="9"/>
      <c r="G54" s="9"/>
      <c r="H54" s="9"/>
    </row>
    <row r="55" spans="1:9" x14ac:dyDescent="0.2">
      <c r="A55" s="6"/>
      <c r="B55" s="9"/>
      <c r="C55" s="9"/>
      <c r="D55" s="9"/>
      <c r="E55" s="9"/>
      <c r="F55" s="9"/>
      <c r="G55" s="9"/>
      <c r="H55" s="9"/>
    </row>
    <row r="56" spans="1:9" x14ac:dyDescent="0.2">
      <c r="A56" s="6"/>
      <c r="B56" s="9"/>
      <c r="C56" s="9"/>
      <c r="D56" s="9"/>
      <c r="E56" s="9"/>
      <c r="F56" s="9"/>
      <c r="G56" s="9"/>
      <c r="H56" s="9"/>
      <c r="I56" s="1"/>
    </row>
    <row r="57" spans="1:9" x14ac:dyDescent="0.2">
      <c r="A57" s="6"/>
      <c r="B57" s="9"/>
      <c r="C57" s="9"/>
      <c r="D57" s="9"/>
      <c r="E57" s="9"/>
      <c r="F57" s="9"/>
      <c r="G57" s="9"/>
      <c r="H57" s="9"/>
    </row>
    <row r="58" spans="1:9" x14ac:dyDescent="0.2">
      <c r="A58" s="6"/>
      <c r="B58" s="9"/>
      <c r="C58" s="9"/>
      <c r="D58" s="9"/>
      <c r="E58" s="9"/>
      <c r="F58" s="9"/>
      <c r="G58" s="9"/>
      <c r="H58" s="9"/>
    </row>
    <row r="59" spans="1:9" x14ac:dyDescent="0.2">
      <c r="A59" s="18"/>
      <c r="B59" s="11"/>
      <c r="C59" s="11"/>
      <c r="D59" s="11"/>
      <c r="E59" s="11"/>
      <c r="F59" s="11"/>
      <c r="G59" s="11"/>
      <c r="H59" s="11"/>
    </row>
    <row r="60" spans="1:9" x14ac:dyDescent="0.2">
      <c r="B60" s="1"/>
      <c r="C60" s="1"/>
      <c r="D60" s="1"/>
      <c r="E60" s="1"/>
      <c r="F60" s="1"/>
      <c r="G60" s="1"/>
      <c r="H60" s="1"/>
    </row>
    <row r="61" spans="1:9" x14ac:dyDescent="0.2">
      <c r="B61" s="1"/>
      <c r="C61" s="1"/>
      <c r="D61" s="1"/>
      <c r="E61" s="1"/>
      <c r="F61" s="1"/>
      <c r="G61" s="1"/>
      <c r="H61" s="1"/>
    </row>
  </sheetData>
  <mergeCells count="2">
    <mergeCell ref="A2:L2"/>
    <mergeCell ref="A4:A5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&amp;R2.1. sz. melléklet
..../ 2020.(XI.26.)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abSelected="1" view="pageBreakPreview" topLeftCell="A19" zoomScaleNormal="100" zoomScaleSheetLayoutView="100" workbookViewId="0">
      <selection activeCell="F14" sqref="F14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47" t="s">
        <v>48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2" ht="13.5" thickBot="1" x14ac:dyDescent="0.25">
      <c r="L3" s="22"/>
    </row>
    <row r="4" spans="1:12" ht="102" customHeight="1" thickBot="1" x14ac:dyDescent="0.25">
      <c r="A4" s="50" t="s">
        <v>2</v>
      </c>
      <c r="B4" s="19" t="s">
        <v>11</v>
      </c>
      <c r="C4" s="19" t="s">
        <v>17</v>
      </c>
      <c r="D4" s="19" t="s">
        <v>12</v>
      </c>
      <c r="E4" s="19" t="s">
        <v>18</v>
      </c>
      <c r="F4" s="19" t="s">
        <v>16</v>
      </c>
      <c r="G4" s="19" t="s">
        <v>39</v>
      </c>
      <c r="H4" s="19" t="s">
        <v>13</v>
      </c>
      <c r="I4" s="19" t="s">
        <v>14</v>
      </c>
      <c r="J4" s="19" t="s">
        <v>15</v>
      </c>
      <c r="K4" s="19" t="s">
        <v>19</v>
      </c>
      <c r="L4" s="20" t="s">
        <v>1</v>
      </c>
    </row>
    <row r="5" spans="1:12" ht="21" customHeight="1" thickBot="1" x14ac:dyDescent="0.25">
      <c r="A5" s="52"/>
      <c r="B5" s="34" t="s">
        <v>45</v>
      </c>
      <c r="C5" s="34" t="s">
        <v>45</v>
      </c>
      <c r="D5" s="34" t="s">
        <v>45</v>
      </c>
      <c r="E5" s="34" t="s">
        <v>45</v>
      </c>
      <c r="F5" s="34" t="s">
        <v>45</v>
      </c>
      <c r="G5" s="34" t="s">
        <v>45</v>
      </c>
      <c r="H5" s="34" t="s">
        <v>45</v>
      </c>
      <c r="I5" s="34" t="s">
        <v>45</v>
      </c>
      <c r="J5" s="34" t="s">
        <v>45</v>
      </c>
      <c r="K5" s="34" t="s">
        <v>45</v>
      </c>
      <c r="L5" s="34" t="s">
        <v>45</v>
      </c>
    </row>
    <row r="6" spans="1:12" ht="21" customHeight="1" thickBot="1" x14ac:dyDescent="0.25">
      <c r="A6" s="40" t="s">
        <v>28</v>
      </c>
      <c r="B6" s="30">
        <v>19793483</v>
      </c>
      <c r="C6" s="7">
        <v>3590000</v>
      </c>
      <c r="D6" s="12">
        <v>17693900</v>
      </c>
      <c r="E6" s="12">
        <v>80000</v>
      </c>
      <c r="F6" s="7">
        <f>21120891-4279045</f>
        <v>16841846</v>
      </c>
      <c r="G6" s="7">
        <v>4205165</v>
      </c>
      <c r="H6" s="7">
        <v>1329984</v>
      </c>
      <c r="I6" s="12"/>
      <c r="J6" s="12"/>
      <c r="K6" s="7"/>
      <c r="L6" s="21">
        <f>SUM(B6:K6)</f>
        <v>63534378</v>
      </c>
    </row>
    <row r="7" spans="1:12" ht="21" customHeight="1" thickBot="1" x14ac:dyDescent="0.25">
      <c r="A7" s="41" t="s">
        <v>9</v>
      </c>
      <c r="B7" s="30"/>
      <c r="C7" s="7"/>
      <c r="D7" s="12">
        <v>1263795</v>
      </c>
      <c r="E7" s="12">
        <v>0</v>
      </c>
      <c r="F7" s="7">
        <v>5000000</v>
      </c>
      <c r="G7" s="7">
        <v>0</v>
      </c>
      <c r="H7" s="7">
        <v>450160</v>
      </c>
      <c r="I7" s="12">
        <v>1000000</v>
      </c>
      <c r="J7" s="12"/>
      <c r="K7" s="7"/>
      <c r="L7" s="21">
        <f t="shared" ref="L7:L32" si="0">SUM(B7:K7)</f>
        <v>7713955</v>
      </c>
    </row>
    <row r="8" spans="1:12" ht="31.5" customHeight="1" thickBot="1" x14ac:dyDescent="0.25">
      <c r="A8" s="42" t="s">
        <v>4</v>
      </c>
      <c r="B8" s="30"/>
      <c r="C8" s="7"/>
      <c r="D8" s="12">
        <v>28319325</v>
      </c>
      <c r="E8" s="12"/>
      <c r="F8" s="7">
        <v>5103000</v>
      </c>
      <c r="G8" s="7"/>
      <c r="H8" s="7">
        <v>58657651</v>
      </c>
      <c r="I8" s="12">
        <v>5454516</v>
      </c>
      <c r="J8" s="12">
        <v>0</v>
      </c>
      <c r="K8" s="7"/>
      <c r="L8" s="21">
        <f>SUM(B8:K8)</f>
        <v>97534492</v>
      </c>
    </row>
    <row r="9" spans="1:12" ht="31.5" customHeight="1" thickBot="1" x14ac:dyDescent="0.25">
      <c r="A9" s="42" t="s">
        <v>32</v>
      </c>
      <c r="B9" s="30"/>
      <c r="C9" s="7"/>
      <c r="D9" s="12"/>
      <c r="E9" s="12"/>
      <c r="F9" s="7">
        <v>5036911</v>
      </c>
      <c r="G9" s="7"/>
      <c r="H9" s="7"/>
      <c r="I9" s="12"/>
      <c r="J9" s="12"/>
      <c r="K9" s="7">
        <v>27952245</v>
      </c>
      <c r="L9" s="21">
        <f t="shared" si="0"/>
        <v>32989156</v>
      </c>
    </row>
    <row r="10" spans="1:12" ht="31.5" customHeight="1" thickBot="1" x14ac:dyDescent="0.25">
      <c r="A10" s="42" t="s">
        <v>37</v>
      </c>
      <c r="B10" s="30"/>
      <c r="C10" s="7"/>
      <c r="D10" s="12"/>
      <c r="E10" s="12"/>
      <c r="F10" s="7">
        <v>37986308</v>
      </c>
      <c r="G10" s="7"/>
      <c r="H10" s="7"/>
      <c r="I10" s="12"/>
      <c r="J10" s="12"/>
      <c r="K10" s="7">
        <v>151095514</v>
      </c>
      <c r="L10" s="21">
        <f t="shared" si="0"/>
        <v>189081822</v>
      </c>
    </row>
    <row r="11" spans="1:12" ht="21" customHeight="1" thickBot="1" x14ac:dyDescent="0.25">
      <c r="A11" s="41" t="s">
        <v>22</v>
      </c>
      <c r="B11" s="30"/>
      <c r="C11" s="7"/>
      <c r="D11" s="12"/>
      <c r="E11" s="12"/>
      <c r="F11" s="7">
        <v>11250713</v>
      </c>
      <c r="G11" s="7"/>
      <c r="H11" s="7"/>
      <c r="I11" s="12"/>
      <c r="J11" s="7"/>
      <c r="K11" s="7"/>
      <c r="L11" s="21">
        <f t="shared" si="0"/>
        <v>11250713</v>
      </c>
    </row>
    <row r="12" spans="1:12" ht="21" customHeight="1" thickBot="1" x14ac:dyDescent="0.25">
      <c r="A12" s="41" t="s">
        <v>43</v>
      </c>
      <c r="B12" s="30">
        <v>54930837</v>
      </c>
      <c r="C12" s="7">
        <v>2839314</v>
      </c>
      <c r="D12" s="12"/>
      <c r="E12" s="12"/>
      <c r="F12" s="7"/>
      <c r="G12" s="7"/>
      <c r="H12" s="7"/>
      <c r="I12" s="12"/>
      <c r="J12" s="7"/>
      <c r="K12" s="7"/>
      <c r="L12" s="21">
        <f t="shared" si="0"/>
        <v>57770151</v>
      </c>
    </row>
    <row r="13" spans="1:12" ht="21" customHeight="1" thickBot="1" x14ac:dyDescent="0.25">
      <c r="A13" s="41" t="s">
        <v>8</v>
      </c>
      <c r="B13" s="30">
        <v>288398572</v>
      </c>
      <c r="C13" s="7">
        <v>27670860</v>
      </c>
      <c r="D13" s="12">
        <v>58482994</v>
      </c>
      <c r="E13" s="12"/>
      <c r="F13" s="7">
        <v>17105000</v>
      </c>
      <c r="G13" s="7"/>
      <c r="H13" s="7">
        <v>86230517</v>
      </c>
      <c r="I13" s="12">
        <v>14347688</v>
      </c>
      <c r="J13" s="12"/>
      <c r="K13" s="7"/>
      <c r="L13" s="21">
        <f t="shared" si="0"/>
        <v>492235631</v>
      </c>
    </row>
    <row r="14" spans="1:12" ht="21" customHeight="1" thickBot="1" x14ac:dyDescent="0.25">
      <c r="A14" s="41" t="s">
        <v>35</v>
      </c>
      <c r="B14" s="30">
        <v>569000</v>
      </c>
      <c r="C14" s="7">
        <v>100000</v>
      </c>
      <c r="D14" s="12">
        <v>8692000</v>
      </c>
      <c r="E14" s="12"/>
      <c r="F14" s="7"/>
      <c r="G14" s="7"/>
      <c r="H14" s="7">
        <v>254000</v>
      </c>
      <c r="I14" s="12"/>
      <c r="J14" s="12"/>
      <c r="K14" s="7"/>
      <c r="L14" s="21">
        <f t="shared" si="0"/>
        <v>9615000</v>
      </c>
    </row>
    <row r="15" spans="1:12" s="15" customFormat="1" ht="21" customHeight="1" thickBot="1" x14ac:dyDescent="0.25">
      <c r="A15" s="41" t="s">
        <v>29</v>
      </c>
      <c r="B15" s="38"/>
      <c r="C15" s="7"/>
      <c r="D15" s="12">
        <v>17483499</v>
      </c>
      <c r="E15" s="12"/>
      <c r="F15" s="7"/>
      <c r="G15" s="7">
        <v>0</v>
      </c>
      <c r="H15" s="7">
        <v>628487459</v>
      </c>
      <c r="I15" s="12">
        <v>11313012</v>
      </c>
      <c r="J15" s="12"/>
      <c r="K15" s="7"/>
      <c r="L15" s="21">
        <f t="shared" si="0"/>
        <v>657283970</v>
      </c>
    </row>
    <row r="16" spans="1:12" s="15" customFormat="1" ht="21" customHeight="1" thickBot="1" x14ac:dyDescent="0.25">
      <c r="A16" s="41" t="s">
        <v>40</v>
      </c>
      <c r="B16" s="38"/>
      <c r="C16" s="7"/>
      <c r="D16" s="12">
        <v>33701399</v>
      </c>
      <c r="E16" s="12"/>
      <c r="F16" s="7"/>
      <c r="G16" s="7"/>
      <c r="H16" s="7">
        <v>104588109</v>
      </c>
      <c r="I16" s="12">
        <v>19999999</v>
      </c>
      <c r="J16" s="12"/>
      <c r="K16" s="7"/>
      <c r="L16" s="21">
        <f t="shared" si="0"/>
        <v>158289507</v>
      </c>
    </row>
    <row r="17" spans="1:12" s="15" customFormat="1" ht="21" customHeight="1" thickBot="1" x14ac:dyDescent="0.25">
      <c r="A17" s="41" t="s">
        <v>30</v>
      </c>
      <c r="B17" s="30"/>
      <c r="C17" s="7"/>
      <c r="D17" s="12">
        <v>7961000</v>
      </c>
      <c r="E17" s="12"/>
      <c r="F17" s="7">
        <v>0</v>
      </c>
      <c r="G17" s="7"/>
      <c r="H17" s="7"/>
      <c r="I17" s="12"/>
      <c r="J17" s="12"/>
      <c r="K17" s="7"/>
      <c r="L17" s="21">
        <f t="shared" si="0"/>
        <v>7961000</v>
      </c>
    </row>
    <row r="18" spans="1:12" s="15" customFormat="1" ht="21" customHeight="1" thickBot="1" x14ac:dyDescent="0.25">
      <c r="A18" s="43" t="s">
        <v>47</v>
      </c>
      <c r="B18" s="30"/>
      <c r="C18" s="7"/>
      <c r="D18" s="12">
        <v>1696331</v>
      </c>
      <c r="E18" s="12"/>
      <c r="F18" s="7">
        <v>0</v>
      </c>
      <c r="G18" s="7"/>
      <c r="H18" s="7">
        <v>15348229</v>
      </c>
      <c r="I18" s="12"/>
      <c r="J18" s="12"/>
      <c r="K18" s="7"/>
      <c r="L18" s="21">
        <f t="shared" si="0"/>
        <v>17044560</v>
      </c>
    </row>
    <row r="19" spans="1:12" s="15" customFormat="1" ht="21" customHeight="1" thickBot="1" x14ac:dyDescent="0.25">
      <c r="A19" s="43" t="s">
        <v>36</v>
      </c>
      <c r="B19" s="30"/>
      <c r="C19" s="7"/>
      <c r="D19" s="12">
        <v>263714982</v>
      </c>
      <c r="E19" s="12"/>
      <c r="F19" s="7">
        <v>50000</v>
      </c>
      <c r="G19" s="7"/>
      <c r="H19" s="7">
        <v>1091804207</v>
      </c>
      <c r="I19" s="12"/>
      <c r="J19" s="12"/>
      <c r="K19" s="7"/>
      <c r="L19" s="21">
        <f t="shared" si="0"/>
        <v>1355569189</v>
      </c>
    </row>
    <row r="20" spans="1:12" s="15" customFormat="1" ht="21" customHeight="1" thickBot="1" x14ac:dyDescent="0.25">
      <c r="A20" s="42" t="s">
        <v>21</v>
      </c>
      <c r="B20" s="30"/>
      <c r="C20" s="7"/>
      <c r="D20" s="12">
        <v>15058000</v>
      </c>
      <c r="E20" s="12"/>
      <c r="F20" s="7">
        <v>0</v>
      </c>
      <c r="G20" s="7"/>
      <c r="H20" s="7">
        <v>0</v>
      </c>
      <c r="I20" s="12"/>
      <c r="J20" s="12"/>
      <c r="K20" s="7"/>
      <c r="L20" s="21">
        <f t="shared" si="0"/>
        <v>15058000</v>
      </c>
    </row>
    <row r="21" spans="1:12" s="15" customFormat="1" ht="21" customHeight="1" thickBot="1" x14ac:dyDescent="0.25">
      <c r="A21" s="41" t="s">
        <v>5</v>
      </c>
      <c r="B21" s="30"/>
      <c r="C21" s="7"/>
      <c r="D21" s="12">
        <v>49291132</v>
      </c>
      <c r="E21" s="12"/>
      <c r="F21" s="7">
        <v>304800</v>
      </c>
      <c r="G21" s="7"/>
      <c r="H21" s="7"/>
      <c r="I21" s="12"/>
      <c r="J21" s="12">
        <v>280320</v>
      </c>
      <c r="K21" s="7"/>
      <c r="L21" s="21">
        <f t="shared" si="0"/>
        <v>49876252</v>
      </c>
    </row>
    <row r="22" spans="1:12" ht="21" customHeight="1" thickBot="1" x14ac:dyDescent="0.25">
      <c r="A22" s="41" t="s">
        <v>23</v>
      </c>
      <c r="B22" s="30">
        <v>920000</v>
      </c>
      <c r="C22" s="7">
        <v>248400</v>
      </c>
      <c r="D22" s="12">
        <v>3055550</v>
      </c>
      <c r="E22" s="12"/>
      <c r="F22" s="7"/>
      <c r="G22" s="7"/>
      <c r="H22" s="7">
        <v>440000</v>
      </c>
      <c r="I22" s="12"/>
      <c r="J22" s="7"/>
      <c r="K22" s="7"/>
      <c r="L22" s="21">
        <f t="shared" si="0"/>
        <v>4663950</v>
      </c>
    </row>
    <row r="23" spans="1:12" ht="21" customHeight="1" thickBot="1" x14ac:dyDescent="0.25">
      <c r="A23" s="41" t="s">
        <v>24</v>
      </c>
      <c r="B23" s="30"/>
      <c r="C23" s="7"/>
      <c r="D23" s="12">
        <v>8054000</v>
      </c>
      <c r="E23" s="12"/>
      <c r="F23" s="7">
        <v>0</v>
      </c>
      <c r="G23" s="7"/>
      <c r="H23" s="7"/>
      <c r="I23" s="12"/>
      <c r="J23" s="7"/>
      <c r="K23" s="7"/>
      <c r="L23" s="21">
        <f t="shared" si="0"/>
        <v>8054000</v>
      </c>
    </row>
    <row r="24" spans="1:12" ht="21" customHeight="1" thickBot="1" x14ac:dyDescent="0.25">
      <c r="A24" s="41" t="s">
        <v>26</v>
      </c>
      <c r="B24" s="30"/>
      <c r="C24" s="7"/>
      <c r="D24" s="12">
        <v>310083</v>
      </c>
      <c r="E24" s="12"/>
      <c r="F24" s="7"/>
      <c r="G24" s="7"/>
      <c r="H24" s="7">
        <v>426037</v>
      </c>
      <c r="I24" s="12"/>
      <c r="J24" s="7"/>
      <c r="K24" s="7"/>
      <c r="L24" s="21">
        <f t="shared" si="0"/>
        <v>736120</v>
      </c>
    </row>
    <row r="25" spans="1:12" s="27" customFormat="1" ht="21" customHeight="1" thickBot="1" x14ac:dyDescent="0.25">
      <c r="A25" s="44" t="s">
        <v>10</v>
      </c>
      <c r="B25" s="30"/>
      <c r="C25" s="7"/>
      <c r="D25" s="12"/>
      <c r="E25" s="12"/>
      <c r="F25" s="7"/>
      <c r="G25" s="7"/>
      <c r="H25" s="7"/>
      <c r="I25" s="12">
        <v>2000000</v>
      </c>
      <c r="J25" s="7"/>
      <c r="K25" s="7"/>
      <c r="L25" s="21">
        <f t="shared" si="0"/>
        <v>2000000</v>
      </c>
    </row>
    <row r="26" spans="1:12" ht="21" customHeight="1" thickBot="1" x14ac:dyDescent="0.25">
      <c r="A26" s="41" t="s">
        <v>41</v>
      </c>
      <c r="B26" s="30">
        <v>42620</v>
      </c>
      <c r="C26" s="7">
        <v>8801</v>
      </c>
      <c r="D26" s="12">
        <v>1293079</v>
      </c>
      <c r="E26" s="12"/>
      <c r="F26" s="7"/>
      <c r="G26" s="7"/>
      <c r="H26" s="7"/>
      <c r="I26" s="12"/>
      <c r="J26" s="12"/>
      <c r="K26" s="7"/>
      <c r="L26" s="21">
        <f t="shared" si="0"/>
        <v>1344500</v>
      </c>
    </row>
    <row r="27" spans="1:12" ht="21" customHeight="1" thickBot="1" x14ac:dyDescent="0.25">
      <c r="A27" s="41" t="s">
        <v>38</v>
      </c>
      <c r="B27" s="30"/>
      <c r="C27" s="7"/>
      <c r="D27" s="12">
        <v>9405572</v>
      </c>
      <c r="E27" s="12"/>
      <c r="F27" s="7"/>
      <c r="G27" s="7"/>
      <c r="H27" s="7"/>
      <c r="I27" s="12"/>
      <c r="J27" s="12"/>
      <c r="K27" s="7"/>
      <c r="L27" s="21">
        <f t="shared" si="0"/>
        <v>9405572</v>
      </c>
    </row>
    <row r="28" spans="1:12" ht="21" customHeight="1" thickBot="1" x14ac:dyDescent="0.25">
      <c r="A28" s="41" t="s">
        <v>31</v>
      </c>
      <c r="B28" s="30"/>
      <c r="C28" s="7"/>
      <c r="D28" s="12"/>
      <c r="E28" s="12">
        <v>105600</v>
      </c>
      <c r="F28" s="7"/>
      <c r="G28" s="7"/>
      <c r="H28" s="7"/>
      <c r="I28" s="12"/>
      <c r="J28" s="12"/>
      <c r="K28" s="7"/>
      <c r="L28" s="21">
        <f t="shared" si="0"/>
        <v>105600</v>
      </c>
    </row>
    <row r="29" spans="1:12" ht="28.5" customHeight="1" thickBot="1" x14ac:dyDescent="0.25">
      <c r="A29" s="45" t="s">
        <v>3</v>
      </c>
      <c r="B29" s="30"/>
      <c r="C29" s="7"/>
      <c r="D29" s="12">
        <v>1270000</v>
      </c>
      <c r="E29" s="12"/>
      <c r="F29" s="7">
        <v>5500000</v>
      </c>
      <c r="G29" s="7"/>
      <c r="H29" s="7"/>
      <c r="I29" s="12"/>
      <c r="J29" s="12"/>
      <c r="K29" s="7"/>
      <c r="L29" s="21">
        <f t="shared" si="0"/>
        <v>6770000</v>
      </c>
    </row>
    <row r="30" spans="1:12" ht="21" customHeight="1" thickBot="1" x14ac:dyDescent="0.25">
      <c r="A30" s="41" t="s">
        <v>27</v>
      </c>
      <c r="B30" s="30"/>
      <c r="C30" s="7"/>
      <c r="D30" s="12"/>
      <c r="E30" s="12">
        <v>6500000</v>
      </c>
      <c r="F30" s="7"/>
      <c r="G30" s="7"/>
      <c r="H30" s="7"/>
      <c r="I30" s="12"/>
      <c r="J30" s="12"/>
      <c r="K30" s="7"/>
      <c r="L30" s="21">
        <f>SUM(B30:K30)</f>
        <v>6500000</v>
      </c>
    </row>
    <row r="31" spans="1:12" ht="24.75" customHeight="1" thickBot="1" x14ac:dyDescent="0.25">
      <c r="A31" s="46" t="s">
        <v>46</v>
      </c>
      <c r="B31" s="30">
        <v>12983329</v>
      </c>
      <c r="C31" s="7">
        <v>2272086</v>
      </c>
      <c r="D31" s="12">
        <v>35701996</v>
      </c>
      <c r="E31" s="12"/>
      <c r="F31" s="7"/>
      <c r="G31" s="7"/>
      <c r="H31" s="7">
        <v>3590464</v>
      </c>
      <c r="I31" s="12">
        <v>3590464</v>
      </c>
      <c r="J31" s="12"/>
      <c r="K31" s="7"/>
      <c r="L31" s="21">
        <f>SUM(B31:K31)</f>
        <v>58138339</v>
      </c>
    </row>
    <row r="32" spans="1:12" ht="21" customHeight="1" thickBot="1" x14ac:dyDescent="0.25">
      <c r="A32" s="39" t="s">
        <v>6</v>
      </c>
      <c r="B32" s="7"/>
      <c r="C32" s="7"/>
      <c r="D32" s="12">
        <v>4802000</v>
      </c>
      <c r="E32" s="12"/>
      <c r="F32" s="7"/>
      <c r="G32" s="7"/>
      <c r="H32" s="7"/>
      <c r="I32" s="12"/>
      <c r="J32" s="7"/>
      <c r="K32" s="7">
        <v>55274965</v>
      </c>
      <c r="L32" s="21">
        <f t="shared" si="0"/>
        <v>60076965</v>
      </c>
    </row>
    <row r="33" spans="1:12" ht="21" customHeight="1" thickBot="1" x14ac:dyDescent="0.25">
      <c r="A33" s="14" t="s">
        <v>0</v>
      </c>
      <c r="B33" s="16">
        <f>SUM(B6:B32)</f>
        <v>377637841</v>
      </c>
      <c r="C33" s="16">
        <f t="shared" ref="C33:K33" si="1">SUM(C6:C32)</f>
        <v>36729461</v>
      </c>
      <c r="D33" s="16">
        <f t="shared" si="1"/>
        <v>567250637</v>
      </c>
      <c r="E33" s="16">
        <f t="shared" si="1"/>
        <v>6685600</v>
      </c>
      <c r="F33" s="16">
        <f t="shared" si="1"/>
        <v>104178578</v>
      </c>
      <c r="G33" s="16">
        <f t="shared" si="1"/>
        <v>4205165</v>
      </c>
      <c r="H33" s="16">
        <f t="shared" si="1"/>
        <v>1991606817</v>
      </c>
      <c r="I33" s="16">
        <f t="shared" si="1"/>
        <v>57705679</v>
      </c>
      <c r="J33" s="16">
        <f t="shared" si="1"/>
        <v>280320</v>
      </c>
      <c r="K33" s="16">
        <f t="shared" si="1"/>
        <v>234322724</v>
      </c>
      <c r="L33" s="21">
        <f>SUM(B33:K33)</f>
        <v>3380602822</v>
      </c>
    </row>
    <row r="34" spans="1:12" s="29" customFormat="1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2" x14ac:dyDescent="0.2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6"/>
      <c r="B36" s="9"/>
      <c r="C36" s="9"/>
      <c r="D36" s="9"/>
      <c r="E36" s="9"/>
      <c r="F36" s="9"/>
      <c r="G36" s="9"/>
      <c r="H36" s="9"/>
    </row>
    <row r="37" spans="1:12" x14ac:dyDescent="0.2">
      <c r="A37" s="6"/>
      <c r="B37" s="9"/>
      <c r="C37" s="9"/>
      <c r="D37" s="10"/>
      <c r="E37" s="9"/>
      <c r="F37" s="9"/>
      <c r="G37" s="9"/>
      <c r="H37" s="9"/>
      <c r="L37" s="2"/>
    </row>
    <row r="38" spans="1:12" x14ac:dyDescent="0.2">
      <c r="A38" s="6"/>
      <c r="B38" s="9"/>
      <c r="C38" s="9"/>
      <c r="D38" s="9"/>
      <c r="E38" s="9"/>
      <c r="F38" s="9"/>
      <c r="G38" s="9"/>
      <c r="H38" s="9"/>
    </row>
    <row r="39" spans="1:12" x14ac:dyDescent="0.2">
      <c r="A39" s="6"/>
      <c r="B39" s="9"/>
      <c r="C39" s="9"/>
      <c r="D39" s="9"/>
      <c r="E39" s="9"/>
      <c r="F39" s="9"/>
      <c r="G39" s="9"/>
      <c r="H39" s="9"/>
    </row>
    <row r="40" spans="1:12" x14ac:dyDescent="0.2">
      <c r="A40" s="6"/>
      <c r="B40" s="9"/>
      <c r="C40" s="9"/>
      <c r="D40" s="9"/>
      <c r="E40" s="9"/>
      <c r="F40" s="9"/>
      <c r="G40" s="9"/>
      <c r="H40" s="9"/>
    </row>
    <row r="41" spans="1:12" x14ac:dyDescent="0.2">
      <c r="A41" s="6"/>
      <c r="B41" s="9"/>
      <c r="C41" s="9"/>
      <c r="D41" s="9"/>
      <c r="E41" s="9"/>
      <c r="F41" s="9"/>
      <c r="G41" s="9"/>
      <c r="H41" s="9"/>
    </row>
    <row r="42" spans="1:12" x14ac:dyDescent="0.2">
      <c r="A42" s="6"/>
      <c r="B42" s="9"/>
      <c r="C42" s="9"/>
      <c r="D42" s="9"/>
      <c r="E42" s="9"/>
      <c r="F42" s="9"/>
      <c r="G42" s="9"/>
      <c r="H42" s="9"/>
    </row>
    <row r="43" spans="1:12" x14ac:dyDescent="0.2">
      <c r="A43" s="6"/>
      <c r="B43" s="9"/>
      <c r="C43" s="9"/>
      <c r="D43" s="9"/>
      <c r="E43" s="9"/>
      <c r="F43" s="9"/>
      <c r="G43" s="9"/>
      <c r="H43" s="9"/>
    </row>
    <row r="44" spans="1:12" x14ac:dyDescent="0.2">
      <c r="A44" s="6"/>
      <c r="B44" s="9"/>
      <c r="C44" s="9"/>
      <c r="D44" s="9"/>
      <c r="E44" s="9"/>
      <c r="F44" s="9"/>
      <c r="G44" s="9"/>
      <c r="H44" s="9"/>
    </row>
    <row r="45" spans="1:12" x14ac:dyDescent="0.2">
      <c r="A45" s="6"/>
      <c r="B45" s="9"/>
      <c r="C45" s="9"/>
      <c r="D45" s="9"/>
      <c r="E45" s="9"/>
      <c r="F45" s="9"/>
      <c r="G45" s="9"/>
      <c r="H45" s="9"/>
    </row>
    <row r="46" spans="1:12" x14ac:dyDescent="0.2">
      <c r="A46" s="6"/>
      <c r="B46" s="9"/>
      <c r="C46" s="9"/>
      <c r="D46" s="9"/>
      <c r="E46" s="9"/>
      <c r="F46" s="9"/>
      <c r="G46" s="9"/>
      <c r="H46" s="9"/>
    </row>
    <row r="47" spans="1:12" x14ac:dyDescent="0.2">
      <c r="A47" s="6"/>
      <c r="B47" s="9"/>
      <c r="C47" s="9"/>
      <c r="D47" s="9"/>
      <c r="E47" s="9"/>
      <c r="F47" s="9"/>
      <c r="G47" s="9"/>
      <c r="H47" s="9"/>
      <c r="I47" s="1"/>
    </row>
    <row r="48" spans="1:12" x14ac:dyDescent="0.2">
      <c r="A48" s="6"/>
      <c r="B48" s="9"/>
      <c r="C48" s="9"/>
      <c r="D48" s="9"/>
      <c r="E48" s="9"/>
      <c r="F48" s="9"/>
      <c r="G48" s="9"/>
      <c r="H48" s="9"/>
    </row>
    <row r="49" spans="1:8" x14ac:dyDescent="0.2">
      <c r="A49" s="6"/>
      <c r="B49" s="9"/>
      <c r="C49" s="9"/>
      <c r="D49" s="9"/>
      <c r="E49" s="9"/>
      <c r="F49" s="9"/>
      <c r="G49" s="9"/>
      <c r="H49" s="9"/>
    </row>
    <row r="50" spans="1:8" x14ac:dyDescent="0.2">
      <c r="A50" s="18"/>
      <c r="B50" s="11"/>
      <c r="C50" s="11"/>
      <c r="D50" s="11"/>
      <c r="E50" s="11"/>
      <c r="F50" s="11"/>
      <c r="G50" s="11"/>
      <c r="H50" s="11"/>
    </row>
    <row r="51" spans="1:8" x14ac:dyDescent="0.2">
      <c r="B51" s="1"/>
      <c r="C51" s="1"/>
      <c r="D51" s="1"/>
      <c r="E51" s="1"/>
      <c r="F51" s="1"/>
      <c r="G51" s="1"/>
      <c r="H51" s="1"/>
    </row>
    <row r="52" spans="1:8" x14ac:dyDescent="0.2">
      <c r="B52" s="1"/>
      <c r="C52" s="1"/>
      <c r="D52" s="1"/>
      <c r="E52" s="1"/>
      <c r="F52" s="1"/>
      <c r="G52" s="1"/>
      <c r="H52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&amp;R2.1)a sz. melléklet
..../ 2020.(XI.26.)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önkormányzat kiadásai 1.</vt:lpstr>
      <vt:lpstr>önk.köt.fel.kiadásai 1.1.</vt:lpstr>
      <vt:lpstr>'önk.köt.fel.kiadásai 1.1.'!Nyomtatási_terület</vt:lpstr>
      <vt:lpstr>'önkormányzat kiadásai 1.'!Nyomtatási_terület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Szekeres Zsuzsanna</cp:lastModifiedBy>
  <cp:lastPrinted>2020-11-24T10:36:16Z</cp:lastPrinted>
  <dcterms:created xsi:type="dcterms:W3CDTF">1999-11-19T07:39:00Z</dcterms:created>
  <dcterms:modified xsi:type="dcterms:W3CDTF">2020-12-16T15:39:00Z</dcterms:modified>
</cp:coreProperties>
</file>